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bradfordclements/Library/Mobile Documents/com~apple~CloudDocs/Jared DeGraauw (StubHub)/"/>
    </mc:Choice>
  </mc:AlternateContent>
  <xr:revisionPtr revIDLastSave="0" documentId="8_{BC790D78-EEF9-7143-B247-312C827C8B1B}" xr6:coauthVersionLast="36" xr6:coauthVersionMax="36" xr10:uidLastSave="{00000000-0000-0000-0000-000000000000}"/>
  <bookViews>
    <workbookView xWindow="0" yWindow="740" windowWidth="34560" windowHeight="21600" xr2:uid="{64821565-8458-4C92-9BFC-8F41C903B5E8}"/>
  </bookViews>
  <sheets>
    <sheet name="SUMMARY" sheetId="7" r:id="rId1"/>
    <sheet name="Unpaid Sales" sheetId="4" r:id="rId2"/>
    <sheet name="Unpaid Refunds" sheetId="2" r:id="rId3"/>
    <sheet name="Erroneous Charges" sheetId="10" r:id="rId4"/>
    <sheet name="Erroneous Cancellations" sheetId="6" r:id="rId5"/>
    <sheet name="Call Log" sheetId="3" r:id="rId6"/>
  </sheets>
  <definedNames>
    <definedName name="_xlnm.Print_Area" localSheetId="4">'Erroneous Cancellations'!$A$1:$F$3</definedName>
    <definedName name="_xlnm.Print_Area" localSheetId="3">'Erroneous Charges'!$A$8:$G$14</definedName>
    <definedName name="_xlnm.Print_Area" localSheetId="2">'Unpaid Refunds'!$A$1:$E$13</definedName>
    <definedName name="_xlnm.Print_Area" localSheetId="1">Table2[#All]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4" i="10" l="1"/>
  <c r="B5" i="7" l="1"/>
  <c r="B12" i="7" s="1"/>
  <c r="E93" i="4"/>
</calcChain>
</file>

<file path=xl/sharedStrings.xml><?xml version="1.0" encoding="utf-8"?>
<sst xmlns="http://schemas.openxmlformats.org/spreadsheetml/2006/main" count="187" uniqueCount="129">
  <si>
    <t>Event Date</t>
  </si>
  <si>
    <t>Event</t>
  </si>
  <si>
    <t>Sale Date</t>
  </si>
  <si>
    <t>Sale No.</t>
  </si>
  <si>
    <t>Sale Amount</t>
  </si>
  <si>
    <t>Notes</t>
  </si>
  <si>
    <t>Original Order</t>
  </si>
  <si>
    <t>Carolina Panthers at San Francisco 49ers</t>
  </si>
  <si>
    <t>Los Angeles Chargers at Jacksonville Jaguars</t>
  </si>
  <si>
    <t>New York Giants at Chicago Bears</t>
  </si>
  <si>
    <t>Minnesota Vikings at New York Giants</t>
  </si>
  <si>
    <t>Los Angeles Rams at San Francisco 49ers</t>
  </si>
  <si>
    <t>UCLA Bruins at Ohio State Buckeyes Football</t>
  </si>
  <si>
    <t>Pittsburgh Steelers at Los Angeles Chargers</t>
  </si>
  <si>
    <t>Miami Dolphins at Pittsburgh Steelers</t>
  </si>
  <si>
    <t>SEC Football Championship</t>
  </si>
  <si>
    <t>Carolina Panthers at Atlanta Falcons</t>
  </si>
  <si>
    <t>San Francisco 49ers at New York Giants</t>
  </si>
  <si>
    <t>Kansas City Chiefs at Buffalo Bills</t>
  </si>
  <si>
    <t>PARKING PASSES ONLY Phoenix Suns at Los Angeles Lakers</t>
  </si>
  <si>
    <t>Penn State Nittany Lions at Ohio State Buckeyes Football</t>
  </si>
  <si>
    <t>Oklahoma Sooners at Tennessee Volunteers Football</t>
  </si>
  <si>
    <t>Los Angeles Dodgers at Toronto Blue Jays: World Series (Home Game 3, Series Game 6)</t>
  </si>
  <si>
    <t>Vanderbilt Commodores at Texas Longhorns Football</t>
  </si>
  <si>
    <t>Ireland vs New Zealand - Autumn Internationals</t>
  </si>
  <si>
    <t>New York Jets at Baltimore Ravens</t>
  </si>
  <si>
    <t>NBA Cup: Boston Celtics at Philadelphia 76ers</t>
  </si>
  <si>
    <t>Tame Impala</t>
  </si>
  <si>
    <t>Miami Heat at Los Angeles Lakers</t>
  </si>
  <si>
    <t>Green Bay Packers at Detroit Lions</t>
  </si>
  <si>
    <t>New York Knicks at Milwaukee Bucks</t>
  </si>
  <si>
    <t>Philadelphia Eagles at Green Bay Packers</t>
  </si>
  <si>
    <t>New York Knicks at Miami Heat</t>
  </si>
  <si>
    <t>San Francisco 49ers at Houston Texans</t>
  </si>
  <si>
    <t>Miami Dolphins at Atlanta Falcons</t>
  </si>
  <si>
    <t>Georgia Tech Yellow Jackets vs Georgia Bulldogs Football</t>
  </si>
  <si>
    <t>BYU Cougars at Iowa State Cyclones Football</t>
  </si>
  <si>
    <t>Missouri Tigers at Vanderbilt Commodores Football</t>
  </si>
  <si>
    <t>Ole Miss Rebels at Oklahoma Sooners Football</t>
  </si>
  <si>
    <t>LSU Tigers at Alabama Crimson Tide Football</t>
  </si>
  <si>
    <t>Phoenix Suns at Denver Nuggets</t>
  </si>
  <si>
    <t>Chicago Bears at Baltimore Ravens</t>
  </si>
  <si>
    <t>Golden State Warriors at Los Angeles Lakers</t>
  </si>
  <si>
    <t>Houston Rockets at Oklahoma City Thunder</t>
  </si>
  <si>
    <t>New York Giants at Philadelphia Eagles</t>
  </si>
  <si>
    <t>Philadelphia Eagles at Los Angeles Chargers</t>
  </si>
  <si>
    <t>Houston Texans at Seattle Seahawks</t>
  </si>
  <si>
    <t>Las Vegas Raiders at Denver Broncos</t>
  </si>
  <si>
    <t>Philadelphia Eagles at Minnesota Vikings</t>
  </si>
  <si>
    <t>Atlanta Falcons at San Francisco 49ers</t>
  </si>
  <si>
    <t>Washington Commanders at Dallas Cowboys</t>
  </si>
  <si>
    <t>Golden State Warriors at Los Angeles Laker</t>
  </si>
  <si>
    <t>Green Bay Packers at Arizona Cardinals</t>
  </si>
  <si>
    <t>New Orleans Saints at Chicago Bears</t>
  </si>
  <si>
    <t>Seattle Mariners at Toronto Blue Jays: ALCS (Home Game 3, Series Game 6)</t>
  </si>
  <si>
    <t>Ole Miss Rebels at Georgia Bulldogs Football</t>
  </si>
  <si>
    <t>Toronto Blue Jays at Seattle Mariners: ALCS (Home Game 3, Series Game 5)</t>
  </si>
  <si>
    <t>Inter Miami CF at Nashville SC</t>
  </si>
  <si>
    <t>Tennessee Volunteers at Alabama Crimson Tide Football</t>
  </si>
  <si>
    <t>San Francisco 49ers at Arizona Cardinals</t>
  </si>
  <si>
    <t>Missouri Tigers at Auburn Tigers Football</t>
  </si>
  <si>
    <t>USC Trojans at Notre Dame Fighting Irish Football</t>
  </si>
  <si>
    <t xml:space="preserve">Pittsburgh Steelers at Los Angeles Chargers </t>
  </si>
  <si>
    <t xml:space="preserve">LSU Tigers at Alabama Crimson Tide Football </t>
  </si>
  <si>
    <t xml:space="preserve">Milwaukee Bucks at Dallas Mavericks </t>
  </si>
  <si>
    <t xml:space="preserve">Florida State Seminoles at Clemson Tigers Football </t>
  </si>
  <si>
    <t xml:space="preserve">Georgia Bulldogs at Mississippi State Bulldogs Football </t>
  </si>
  <si>
    <t>South Carolina Gamecocks at Texas A&amp;M Aggies Football</t>
  </si>
  <si>
    <t>Texas Longhorns at Florida Gators Football</t>
  </si>
  <si>
    <t>Seattle Seahawks at Los Angeles Rams</t>
  </si>
  <si>
    <t>Dallas Cowboys at Las Vegas Raiders</t>
  </si>
  <si>
    <t>Golden State Warriors at Miami Heat</t>
  </si>
  <si>
    <t>PARKING PASSES ONLY NBA Cup: Dallas Mavericks at Los Angeles Lakers</t>
  </si>
  <si>
    <t>Date</t>
  </si>
  <si>
    <t>Time (CST)</t>
  </si>
  <si>
    <t>Duration (HH:MM:SS)</t>
  </si>
  <si>
    <t>TOTAL</t>
  </si>
  <si>
    <t>00:01:50</t>
  </si>
  <si>
    <t>00:01:52</t>
  </si>
  <si>
    <t>00:16:32</t>
  </si>
  <si>
    <t>00:03:20</t>
  </si>
  <si>
    <t>00:01:40</t>
  </si>
  <si>
    <t>00:33:04</t>
  </si>
  <si>
    <t>00:03:22</t>
  </si>
  <si>
    <t>00:04:25</t>
  </si>
  <si>
    <t>00:00:59</t>
  </si>
  <si>
    <t>00:01:13</t>
  </si>
  <si>
    <t>00:06:59</t>
  </si>
  <si>
    <t>00:02:38</t>
  </si>
  <si>
    <t>00:05:04</t>
  </si>
  <si>
    <t>00:32:17</t>
  </si>
  <si>
    <t>00:01:25</t>
  </si>
  <si>
    <t>00:07:07</t>
  </si>
  <si>
    <t>00:16:28</t>
  </si>
  <si>
    <t>00:01:49</t>
  </si>
  <si>
    <t>00:05:24</t>
  </si>
  <si>
    <t>00:02:34</t>
  </si>
  <si>
    <t>00:05:32</t>
  </si>
  <si>
    <t>00:01:07</t>
  </si>
  <si>
    <t>00:18:42</t>
  </si>
  <si>
    <t>00:04:34</t>
  </si>
  <si>
    <t>00:08:18</t>
  </si>
  <si>
    <t>00:19:03</t>
  </si>
  <si>
    <t>03:31:52</t>
  </si>
  <si>
    <t xml:space="preserve">Disputed 11/13/25. Awaiting original order refund and sale charge. Seller unable to provide original tickets (Sec 2 / Row 3 / Seats 9-10). Order "upgraded" to inferior seats (Sec 109 / Row 38 / Seats 12-13) without my authorization. Listing sold BEFORE tickets were substituted. Tickets were returned to shmobilereturns@gmail.com. </t>
  </si>
  <si>
    <t>Awaiting refund for sale charge. Full sale amount: $650. Partial sale charge of $220, then credited $90 with no explanation. TOTAL OWED - $130</t>
  </si>
  <si>
    <t>Sale cancelled - awaiting refund for order.</t>
  </si>
  <si>
    <t>Sale cancelled. Awaiting refund for original order (requested 11/16/25)</t>
  </si>
  <si>
    <t>Awaiting refund for original order and sale charge</t>
  </si>
  <si>
    <t>Sale cancelled. Awaiting refund for original order</t>
  </si>
  <si>
    <t>TOTAL OWED</t>
  </si>
  <si>
    <t>Total</t>
  </si>
  <si>
    <t>Awaiting refund for sale charge</t>
  </si>
  <si>
    <t>Awaiting refund for order. Contacted SH via chat on 10/26/2025. Seller sent tickets to wrong event (12/14/25 instead of 11/02/25). SH contacted seller to request transfer of correct tickets and advised me to wait 72 hours for resolution. I never received correct tickets, and contacted SH for a refund after the event date passed. SH refused a refund since I didn't contact them a second time prior to the event date. SH claims that the seller admitted that they sent the incorrect tickets, however provided proof of transfer of the correct tickets.</t>
  </si>
  <si>
    <t>Erroneous Cancellations</t>
  </si>
  <si>
    <t>Sale cancelled erroneously. Tickets were accepted by buyer on 10/24/25. Proof of transfer acceptance provided.</t>
  </si>
  <si>
    <t>StubHub Phone Number</t>
  </si>
  <si>
    <t>Mr. DeGraauw Phone Number</t>
  </si>
  <si>
    <t>Original Purchase Order</t>
  </si>
  <si>
    <t>Purchase Amount</t>
  </si>
  <si>
    <t>Erroneous Charge</t>
  </si>
  <si>
    <t>Unpaid Sales</t>
  </si>
  <si>
    <t>Unpaid Refunds</t>
  </si>
  <si>
    <t>Erroneous Seller Charges</t>
  </si>
  <si>
    <t>Las Vegas Raiders vs Cleveland Browns</t>
  </si>
  <si>
    <t>CBS Sports Classic (Ohio State vs North Carolina, St. Johns vs Kentucky)</t>
  </si>
  <si>
    <t>Per Ticketmaster, tickets were refunded to the original purchaser due to fraud related issues.</t>
  </si>
  <si>
    <t>Order never fulfilled. Refund refused.</t>
  </si>
  <si>
    <t>Montreal Canadiens at Detroit Red 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</si>
</sst>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0" borderId="0" xfId="0" applyNumberFormat="1"/>
    <xf numFmtId="44" fontId="0" fillId="0" borderId="0" xfId="0" applyNumberFormat="1"/>
    <xf numFmtId="2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/>
    <xf numFmtId="0" fontId="0" fillId="0" borderId="2" xfId="0" applyBorder="1"/>
    <xf numFmtId="164" fontId="0" fillId="0" borderId="2" xfId="0" applyNumberFormat="1" applyBorder="1"/>
    <xf numFmtId="20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1" xfId="0" applyNumberFormat="1" applyBorder="1"/>
    <xf numFmtId="0" fontId="0" fillId="0" borderId="1" xfId="0" applyBorder="1"/>
    <xf numFmtId="14" fontId="1" fillId="0" borderId="3" xfId="0" applyNumberFormat="1" applyFont="1" applyBorder="1"/>
    <xf numFmtId="0" fontId="1" fillId="0" borderId="3" xfId="0" applyFont="1" applyBorder="1"/>
    <xf numFmtId="0" fontId="0" fillId="0" borderId="0" xfId="0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4" fontId="0" fillId="0" borderId="2" xfId="0" applyNumberFormat="1" applyBorder="1"/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/>
    <xf numFmtId="164" fontId="0" fillId="0" borderId="4" xfId="0" applyNumberFormat="1" applyBorder="1" applyAlignment="1">
      <alignment horizontal="center"/>
    </xf>
    <xf numFmtId="20" fontId="0" fillId="0" borderId="4" xfId="0" applyNumberFormat="1" applyBorder="1"/>
    <xf numFmtId="49" fontId="0" fillId="0" borderId="4" xfId="0" applyNumberFormat="1" applyBorder="1" applyAlignment="1">
      <alignment horizontal="center"/>
    </xf>
    <xf numFmtId="0" fontId="0" fillId="0" borderId="4" xfId="0" applyBorder="1"/>
    <xf numFmtId="0" fontId="1" fillId="6" borderId="0" xfId="0" applyFont="1" applyFill="1"/>
    <xf numFmtId="44" fontId="2" fillId="6" borderId="0" xfId="0" applyNumberFormat="1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44" fontId="3" fillId="0" borderId="0" xfId="0" applyNumberFormat="1" applyFont="1"/>
    <xf numFmtId="0" fontId="4" fillId="6" borderId="0" xfId="0" applyFont="1" applyFill="1"/>
    <xf numFmtId="44" fontId="4" fillId="6" borderId="0" xfId="0" applyNumberFormat="1" applyFont="1" applyFill="1"/>
    <xf numFmtId="0" fontId="1" fillId="2" borderId="5" xfId="0" applyFont="1" applyFill="1" applyBorder="1"/>
    <xf numFmtId="0" fontId="0" fillId="6" borderId="0" xfId="0" applyFill="1"/>
    <xf numFmtId="0" fontId="1" fillId="2" borderId="6" xfId="0" applyFont="1" applyFill="1" applyBorder="1"/>
    <xf numFmtId="44" fontId="2" fillId="6" borderId="3" xfId="0" applyNumberFormat="1" applyFont="1" applyFill="1" applyBorder="1" applyAlignment="1"/>
    <xf numFmtId="8" fontId="1" fillId="6" borderId="0" xfId="0" applyNumberFormat="1" applyFont="1" applyFill="1"/>
    <xf numFmtId="0" fontId="0" fillId="3" borderId="2" xfId="0" applyFill="1" applyBorder="1"/>
    <xf numFmtId="0" fontId="0" fillId="4" borderId="2" xfId="0" applyFill="1" applyBorder="1"/>
    <xf numFmtId="44" fontId="0" fillId="4" borderId="2" xfId="0" applyNumberFormat="1" applyFill="1" applyBorder="1"/>
    <xf numFmtId="0" fontId="0" fillId="7" borderId="2" xfId="0" applyFill="1" applyBorder="1"/>
    <xf numFmtId="44" fontId="0" fillId="7" borderId="2" xfId="0" applyNumberFormat="1" applyFill="1" applyBorder="1"/>
    <xf numFmtId="0" fontId="0" fillId="5" borderId="2" xfId="0" applyFill="1" applyBorder="1"/>
    <xf numFmtId="44" fontId="0" fillId="5" borderId="2" xfId="0" applyNumberFormat="1" applyFill="1" applyBorder="1"/>
    <xf numFmtId="8" fontId="0" fillId="0" borderId="0" xfId="0" applyNumberFormat="1"/>
    <xf numFmtId="0" fontId="1" fillId="2" borderId="5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2" fillId="6" borderId="0" xfId="0" applyFont="1" applyFill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0" fillId="3" borderId="2" xfId="0" applyNumberFormat="1" applyFill="1" applyBorder="1"/>
    <xf numFmtId="164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44" fontId="3" fillId="0" borderId="2" xfId="0" applyNumberFormat="1" applyFont="1" applyBorder="1"/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</dxf>
    <dxf>
      <numFmt numFmtId="164" formatCode="mm/dd/yy;@"/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</dxf>
    <dxf>
      <numFmt numFmtId="164" formatCode="mm/dd/yy;@"/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1C76F7-4F5B-4DB5-8DBD-748CE124E1A6}" name="Table2" displayName="Table2" ref="A1:E93" totalsRowCount="1" totalsRowDxfId="8">
  <autoFilter ref="A1:E92" xr:uid="{CB1C76F7-4F5B-4DB5-8DBD-748CE124E1A6}">
    <filterColumn colId="0">
      <filters>
        <dateGroupItem year="2025" month="10" dateTimeGrouping="month"/>
        <dateGroupItem year="2025" month="11" day="1" dateTimeGrouping="day"/>
        <dateGroupItem year="2025" month="11" day="2" dateTimeGrouping="day"/>
        <dateGroupItem year="2025" month="11" day="6" dateTimeGrouping="day"/>
        <dateGroupItem year="2025" month="11" day="8" dateTimeGrouping="day"/>
        <dateGroupItem year="2025" month="11" day="9" dateTimeGrouping="day"/>
        <dateGroupItem year="2025" month="11" day="10" dateTimeGrouping="day"/>
        <dateGroupItem year="2025" month="11" day="15" dateTimeGrouping="day"/>
        <dateGroupItem year="2025" month="11" day="16" dateTimeGrouping="day"/>
        <dateGroupItem year="2025" month="11" day="17" dateTimeGrouping="day"/>
        <dateGroupItem year="2025" month="11" day="19" dateTimeGrouping="day"/>
        <dateGroupItem year="2025" month="11" day="23" dateTimeGrouping="day"/>
      </filters>
    </filterColumn>
  </autoFilter>
  <tableColumns count="5">
    <tableColumn id="1" xr3:uid="{D01A003E-6AC2-4361-B236-1C0D8660CA5C}" name="Event Date" dataDxfId="7" totalsRowDxfId="6"/>
    <tableColumn id="2" xr3:uid="{87E2267A-627E-4B4E-940F-9736292B0357}" name="Event" totalsRowDxfId="5"/>
    <tableColumn id="3" xr3:uid="{EB7F93C5-A162-4C46-A2D0-22F588CAA386}" name="Sale Date" dataDxfId="4" totalsRowDxfId="3"/>
    <tableColumn id="4" xr3:uid="{A43CE14F-5DEB-4DCA-AC0E-37BD3BFE3CDE}" name="Sale No." totalsRowLabel="Total" totalsRowDxfId="2"/>
    <tableColumn id="5" xr3:uid="{8F5463F0-903B-454B-B5FB-5BB78D08C450}" name="Sale Amount" totalsRowFunction="sum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49E7-7F3A-4BD6-81F1-3ED203938026}">
  <sheetPr>
    <tabColor rgb="FFFFFF00"/>
  </sheetPr>
  <dimension ref="A1:B12"/>
  <sheetViews>
    <sheetView tabSelected="1" zoomScale="210" zoomScaleNormal="210" workbookViewId="0">
      <selection activeCell="B12" sqref="B12"/>
    </sheetView>
  </sheetViews>
  <sheetFormatPr baseColWidth="10" defaultColWidth="8.83203125" defaultRowHeight="14"/>
  <cols>
    <col min="1" max="1" width="22.1640625" customWidth="1"/>
    <col min="2" max="2" width="11.33203125" bestFit="1" customWidth="1"/>
  </cols>
  <sheetData>
    <row r="1" spans="1:2">
      <c r="A1" s="43" t="s">
        <v>121</v>
      </c>
      <c r="B1" s="61">
        <v>72321.77</v>
      </c>
    </row>
    <row r="2" spans="1:2">
      <c r="A2" s="44" t="s">
        <v>122</v>
      </c>
      <c r="B2" s="45">
        <v>3311.18</v>
      </c>
    </row>
    <row r="3" spans="1:2">
      <c r="A3" s="46" t="s">
        <v>123</v>
      </c>
      <c r="B3" s="47">
        <v>2024</v>
      </c>
    </row>
    <row r="4" spans="1:2">
      <c r="A4" s="48" t="s">
        <v>114</v>
      </c>
      <c r="B4" s="49">
        <v>500</v>
      </c>
    </row>
    <row r="5" spans="1:2">
      <c r="A5" s="30" t="s">
        <v>110</v>
      </c>
      <c r="B5" s="42">
        <f>SUM(B1:B4)</f>
        <v>78156.95</v>
      </c>
    </row>
    <row r="12" spans="1:2">
      <c r="B12" s="50">
        <f>B5*0.02</f>
        <v>1563.1389999999999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CD49-BE92-42DF-BB8F-9348E2046545}">
  <sheetPr>
    <tabColor theme="9" tint="0.79998168889431442"/>
    <pageSetUpPr fitToPage="1"/>
  </sheetPr>
  <dimension ref="A1:E93"/>
  <sheetViews>
    <sheetView topLeftCell="A71" workbookViewId="0">
      <selection activeCell="D82" sqref="D82:D92"/>
    </sheetView>
  </sheetViews>
  <sheetFormatPr baseColWidth="10" defaultColWidth="8.83203125" defaultRowHeight="18"/>
  <cols>
    <col min="1" max="1" width="11.6640625" style="32" customWidth="1"/>
    <col min="2" max="2" width="54.33203125" style="32" customWidth="1"/>
    <col min="3" max="3" width="10.6640625" style="32" customWidth="1"/>
    <col min="4" max="4" width="11.6640625" style="32" bestFit="1" customWidth="1"/>
    <col min="5" max="5" width="13.33203125" style="32" customWidth="1"/>
    <col min="6" max="16384" width="8.83203125" style="32"/>
  </cols>
  <sheetData>
    <row r="1" spans="1: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</row>
    <row r="2" spans="1:5" ht="38">
      <c r="A2" s="33">
        <v>45947</v>
      </c>
      <c r="B2" s="34" t="s">
        <v>56</v>
      </c>
      <c r="C2" s="33">
        <v>45947</v>
      </c>
      <c r="D2" s="32">
        <v>626863838</v>
      </c>
      <c r="E2" s="35">
        <v>567</v>
      </c>
    </row>
    <row r="3" spans="1:5" ht="19">
      <c r="A3" s="33">
        <v>45948</v>
      </c>
      <c r="B3" s="34" t="s">
        <v>55</v>
      </c>
      <c r="C3" s="33">
        <v>45947</v>
      </c>
      <c r="D3" s="32">
        <v>626913712</v>
      </c>
      <c r="E3" s="35">
        <v>358</v>
      </c>
    </row>
    <row r="4" spans="1:5" ht="19">
      <c r="A4" s="33">
        <v>45948</v>
      </c>
      <c r="B4" s="34" t="s">
        <v>57</v>
      </c>
      <c r="C4" s="33">
        <v>45945</v>
      </c>
      <c r="D4" s="32">
        <v>626726144</v>
      </c>
      <c r="E4" s="35">
        <v>1440</v>
      </c>
    </row>
    <row r="5" spans="1:5" ht="19">
      <c r="A5" s="33">
        <v>45948</v>
      </c>
      <c r="B5" s="34" t="s">
        <v>55</v>
      </c>
      <c r="C5" s="33">
        <v>45945</v>
      </c>
      <c r="D5" s="32">
        <v>626723943</v>
      </c>
      <c r="E5" s="35">
        <v>1400</v>
      </c>
    </row>
    <row r="6" spans="1:5" ht="38">
      <c r="A6" s="33">
        <v>45948</v>
      </c>
      <c r="B6" s="34" t="s">
        <v>58</v>
      </c>
      <c r="C6" s="33">
        <v>45944</v>
      </c>
      <c r="D6" s="32">
        <v>626647932</v>
      </c>
      <c r="E6" s="35">
        <v>550</v>
      </c>
    </row>
    <row r="7" spans="1:5" ht="19">
      <c r="A7" s="33">
        <v>45948</v>
      </c>
      <c r="B7" s="34" t="s">
        <v>55</v>
      </c>
      <c r="C7" s="33">
        <v>45944</v>
      </c>
      <c r="D7" s="32">
        <v>626603854</v>
      </c>
      <c r="E7" s="35">
        <v>1480</v>
      </c>
    </row>
    <row r="8" spans="1:5" ht="19">
      <c r="A8" s="33">
        <v>45948</v>
      </c>
      <c r="B8" s="34" t="s">
        <v>55</v>
      </c>
      <c r="C8" s="33">
        <v>45942</v>
      </c>
      <c r="D8" s="32">
        <v>626469566</v>
      </c>
      <c r="E8" s="35">
        <v>530</v>
      </c>
    </row>
    <row r="9" spans="1:5" ht="19">
      <c r="A9" s="33">
        <v>45948</v>
      </c>
      <c r="B9" s="34" t="s">
        <v>55</v>
      </c>
      <c r="C9" s="33">
        <v>45941</v>
      </c>
      <c r="D9" s="32">
        <v>626410353</v>
      </c>
      <c r="E9" s="35">
        <v>1480</v>
      </c>
    </row>
    <row r="10" spans="1:5" ht="19">
      <c r="A10" s="33">
        <v>45948</v>
      </c>
      <c r="B10" s="34" t="s">
        <v>60</v>
      </c>
      <c r="C10" s="33">
        <v>45941</v>
      </c>
      <c r="D10" s="32">
        <v>626364166</v>
      </c>
      <c r="E10" s="35">
        <v>189</v>
      </c>
    </row>
    <row r="11" spans="1:5" ht="19">
      <c r="A11" s="33">
        <v>45948</v>
      </c>
      <c r="B11" s="34" t="s">
        <v>61</v>
      </c>
      <c r="C11" s="33">
        <v>45937</v>
      </c>
      <c r="D11" s="32">
        <v>626009788</v>
      </c>
      <c r="E11" s="35">
        <v>1336</v>
      </c>
    </row>
    <row r="12" spans="1:5" ht="19">
      <c r="A12" s="33">
        <v>45948</v>
      </c>
      <c r="B12" s="34" t="s">
        <v>61</v>
      </c>
      <c r="C12" s="33">
        <v>45934</v>
      </c>
      <c r="D12" s="32">
        <v>625779063</v>
      </c>
      <c r="E12" s="35">
        <v>670</v>
      </c>
    </row>
    <row r="13" spans="1:5" ht="38">
      <c r="A13" s="33">
        <v>45949</v>
      </c>
      <c r="B13" s="34" t="s">
        <v>54</v>
      </c>
      <c r="C13" s="33">
        <v>45947</v>
      </c>
      <c r="D13" s="32">
        <v>626913967</v>
      </c>
      <c r="E13" s="35">
        <v>899.79</v>
      </c>
    </row>
    <row r="14" spans="1:5" ht="19">
      <c r="A14" s="33">
        <v>45949</v>
      </c>
      <c r="B14" s="34" t="s">
        <v>49</v>
      </c>
      <c r="C14" s="33">
        <v>45940</v>
      </c>
      <c r="D14" s="32">
        <v>626236889</v>
      </c>
      <c r="E14" s="35">
        <v>1035</v>
      </c>
    </row>
    <row r="15" spans="1:5" ht="19">
      <c r="A15" s="33">
        <v>45949</v>
      </c>
      <c r="B15" s="34" t="s">
        <v>50</v>
      </c>
      <c r="C15" s="33">
        <v>45948</v>
      </c>
      <c r="D15" s="32">
        <v>627013023</v>
      </c>
      <c r="E15" s="35">
        <v>230</v>
      </c>
    </row>
    <row r="16" spans="1:5" ht="19">
      <c r="A16" s="33">
        <v>45949</v>
      </c>
      <c r="B16" s="34" t="s">
        <v>52</v>
      </c>
      <c r="C16" s="33">
        <v>45948</v>
      </c>
      <c r="D16" s="32">
        <v>626967219</v>
      </c>
      <c r="E16" s="35">
        <v>174</v>
      </c>
    </row>
    <row r="17" spans="1:5" ht="19">
      <c r="A17" s="33">
        <v>45950</v>
      </c>
      <c r="B17" s="34" t="s">
        <v>46</v>
      </c>
      <c r="C17" s="33">
        <v>45950</v>
      </c>
      <c r="D17" s="32">
        <v>627152294</v>
      </c>
      <c r="E17" s="35">
        <v>150</v>
      </c>
    </row>
    <row r="18" spans="1:5" ht="19">
      <c r="A18" s="33">
        <v>45951</v>
      </c>
      <c r="B18" s="34" t="s">
        <v>42</v>
      </c>
      <c r="C18" s="33">
        <v>45951</v>
      </c>
      <c r="D18" s="32">
        <v>627215788</v>
      </c>
      <c r="E18" s="35">
        <v>338</v>
      </c>
    </row>
    <row r="19" spans="1:5" ht="19">
      <c r="A19" s="33">
        <v>45951</v>
      </c>
      <c r="B19" s="34" t="s">
        <v>43</v>
      </c>
      <c r="C19" s="33">
        <v>45951</v>
      </c>
      <c r="D19" s="32">
        <v>627205406</v>
      </c>
      <c r="E19" s="35">
        <v>510</v>
      </c>
    </row>
    <row r="20" spans="1:5" ht="19">
      <c r="A20" s="33">
        <v>45951</v>
      </c>
      <c r="B20" s="34" t="s">
        <v>42</v>
      </c>
      <c r="C20" s="33">
        <v>45936</v>
      </c>
      <c r="D20" s="32">
        <v>625926282</v>
      </c>
      <c r="E20" s="35">
        <v>1388</v>
      </c>
    </row>
    <row r="21" spans="1:5" ht="19">
      <c r="A21" s="33">
        <v>45951</v>
      </c>
      <c r="B21" s="34" t="s">
        <v>42</v>
      </c>
      <c r="C21" s="33">
        <v>45950</v>
      </c>
      <c r="D21" s="32">
        <v>627130047</v>
      </c>
      <c r="E21" s="35">
        <v>560</v>
      </c>
    </row>
    <row r="22" spans="1:5" ht="19">
      <c r="A22" s="33">
        <v>45951</v>
      </c>
      <c r="B22" s="34" t="s">
        <v>51</v>
      </c>
      <c r="C22" s="33">
        <v>45948</v>
      </c>
      <c r="D22" s="32">
        <v>627006250</v>
      </c>
      <c r="E22" s="35">
        <v>600</v>
      </c>
    </row>
    <row r="23" spans="1:5" ht="19">
      <c r="A23" s="33">
        <v>45955</v>
      </c>
      <c r="B23" s="34" t="s">
        <v>36</v>
      </c>
      <c r="C23" s="33">
        <v>45955</v>
      </c>
      <c r="D23" s="32">
        <v>627489074</v>
      </c>
      <c r="E23" s="35">
        <v>150</v>
      </c>
    </row>
    <row r="24" spans="1:5" ht="19">
      <c r="A24" s="33">
        <v>45955</v>
      </c>
      <c r="B24" s="34" t="s">
        <v>37</v>
      </c>
      <c r="C24" s="33">
        <v>45955</v>
      </c>
      <c r="D24" s="32">
        <v>627484834</v>
      </c>
      <c r="E24" s="35">
        <v>350</v>
      </c>
    </row>
    <row r="25" spans="1:5" ht="19">
      <c r="A25" s="33">
        <v>45955</v>
      </c>
      <c r="B25" s="34" t="s">
        <v>37</v>
      </c>
      <c r="C25" s="33">
        <v>45954</v>
      </c>
      <c r="D25" s="32">
        <v>627468638</v>
      </c>
      <c r="E25" s="35">
        <v>350</v>
      </c>
    </row>
    <row r="26" spans="1:5" ht="19">
      <c r="A26" s="33">
        <v>45955</v>
      </c>
      <c r="B26" s="34" t="s">
        <v>37</v>
      </c>
      <c r="C26" s="33">
        <v>45950</v>
      </c>
      <c r="D26" s="32">
        <v>627109654</v>
      </c>
      <c r="E26" s="35">
        <v>860</v>
      </c>
    </row>
    <row r="27" spans="1:5" ht="19">
      <c r="A27" s="33">
        <v>45955</v>
      </c>
      <c r="B27" s="34" t="s">
        <v>37</v>
      </c>
      <c r="C27" s="33">
        <v>45949</v>
      </c>
      <c r="D27" s="32">
        <v>627058818</v>
      </c>
      <c r="E27" s="35">
        <v>400</v>
      </c>
    </row>
    <row r="28" spans="1:5" ht="19">
      <c r="A28" s="33">
        <v>45955</v>
      </c>
      <c r="B28" s="34" t="s">
        <v>37</v>
      </c>
      <c r="C28" s="33">
        <v>45949</v>
      </c>
      <c r="D28" s="32">
        <v>627050915</v>
      </c>
      <c r="E28" s="35">
        <v>680</v>
      </c>
    </row>
    <row r="29" spans="1:5" ht="19">
      <c r="A29" s="33">
        <v>45955</v>
      </c>
      <c r="B29" s="34" t="s">
        <v>37</v>
      </c>
      <c r="C29" s="33">
        <v>45949</v>
      </c>
      <c r="D29" s="32">
        <v>627045400</v>
      </c>
      <c r="E29" s="35">
        <v>300</v>
      </c>
    </row>
    <row r="30" spans="1:5" ht="19">
      <c r="A30" s="33">
        <v>45955</v>
      </c>
      <c r="B30" s="34" t="s">
        <v>37</v>
      </c>
      <c r="C30" s="33">
        <v>45949</v>
      </c>
      <c r="D30" s="32">
        <v>627044272</v>
      </c>
      <c r="E30" s="35">
        <v>258</v>
      </c>
    </row>
    <row r="31" spans="1:5" ht="19">
      <c r="A31" s="33">
        <v>45955</v>
      </c>
      <c r="B31" s="34" t="s">
        <v>37</v>
      </c>
      <c r="C31" s="33">
        <v>45949</v>
      </c>
      <c r="D31" s="32">
        <v>627043157</v>
      </c>
      <c r="E31" s="35">
        <v>256</v>
      </c>
    </row>
    <row r="32" spans="1:5" ht="19">
      <c r="A32" s="33">
        <v>45955</v>
      </c>
      <c r="B32" s="34" t="s">
        <v>37</v>
      </c>
      <c r="C32" s="33">
        <v>45949</v>
      </c>
      <c r="D32" s="32">
        <v>627038472</v>
      </c>
      <c r="E32" s="35">
        <v>396</v>
      </c>
    </row>
    <row r="33" spans="1:5" ht="19">
      <c r="A33" s="33">
        <v>45955</v>
      </c>
      <c r="B33" s="34" t="s">
        <v>40</v>
      </c>
      <c r="C33" s="33">
        <v>45952</v>
      </c>
      <c r="D33" s="32">
        <v>627282229</v>
      </c>
      <c r="E33" s="35">
        <v>230</v>
      </c>
    </row>
    <row r="34" spans="1:5" ht="19">
      <c r="A34" s="33">
        <v>45955</v>
      </c>
      <c r="B34" s="34" t="s">
        <v>40</v>
      </c>
      <c r="C34" s="33">
        <v>45952</v>
      </c>
      <c r="D34" s="32">
        <v>627269240</v>
      </c>
      <c r="E34" s="35">
        <v>250</v>
      </c>
    </row>
    <row r="35" spans="1:5" ht="19">
      <c r="A35" s="33">
        <v>45956</v>
      </c>
      <c r="B35" s="34" t="s">
        <v>33</v>
      </c>
      <c r="C35" s="33">
        <v>45956</v>
      </c>
      <c r="D35" s="32">
        <v>627567679</v>
      </c>
      <c r="E35" s="35">
        <v>1396</v>
      </c>
    </row>
    <row r="36" spans="1:5" ht="19">
      <c r="A36" s="33">
        <v>45956</v>
      </c>
      <c r="B36" s="34" t="s">
        <v>34</v>
      </c>
      <c r="C36" s="33">
        <v>45956</v>
      </c>
      <c r="D36" s="32">
        <v>627557320</v>
      </c>
      <c r="E36" s="35">
        <v>276</v>
      </c>
    </row>
    <row r="37" spans="1:5" ht="19">
      <c r="A37" s="33">
        <v>45956</v>
      </c>
      <c r="B37" s="34" t="s">
        <v>34</v>
      </c>
      <c r="C37" s="33">
        <v>45954</v>
      </c>
      <c r="D37" s="32">
        <v>627402644</v>
      </c>
      <c r="E37" s="35">
        <v>800</v>
      </c>
    </row>
    <row r="38" spans="1:5" ht="19">
      <c r="A38" s="33">
        <v>45956</v>
      </c>
      <c r="B38" s="34" t="s">
        <v>41</v>
      </c>
      <c r="C38" s="33">
        <v>45952</v>
      </c>
      <c r="D38" s="32">
        <v>627277042</v>
      </c>
      <c r="E38" s="35">
        <v>700</v>
      </c>
    </row>
    <row r="39" spans="1:5" ht="19">
      <c r="A39" s="33">
        <v>45956</v>
      </c>
      <c r="B39" s="34" t="s">
        <v>44</v>
      </c>
      <c r="C39" s="33">
        <v>45951</v>
      </c>
      <c r="D39" s="32">
        <v>627174543</v>
      </c>
      <c r="E39" s="35">
        <v>2268</v>
      </c>
    </row>
    <row r="40" spans="1:5" ht="19">
      <c r="A40" s="33">
        <v>45958</v>
      </c>
      <c r="B40" s="34" t="s">
        <v>30</v>
      </c>
      <c r="C40" s="33">
        <v>45958</v>
      </c>
      <c r="D40" s="32">
        <v>627722572</v>
      </c>
      <c r="E40" s="35">
        <v>150</v>
      </c>
    </row>
    <row r="41" spans="1:5" ht="38">
      <c r="A41" s="33">
        <v>45961</v>
      </c>
      <c r="B41" s="34" t="s">
        <v>22</v>
      </c>
      <c r="C41" s="33">
        <v>45961</v>
      </c>
      <c r="D41" s="32">
        <v>627937132</v>
      </c>
      <c r="E41" s="35">
        <v>4123.9799999999996</v>
      </c>
    </row>
    <row r="42" spans="1:5" ht="19">
      <c r="A42" s="33">
        <v>45961</v>
      </c>
      <c r="B42" s="34" t="s">
        <v>26</v>
      </c>
      <c r="C42" s="33">
        <v>45960</v>
      </c>
      <c r="D42" s="32">
        <v>627864855</v>
      </c>
      <c r="E42" s="35">
        <v>200</v>
      </c>
    </row>
    <row r="43" spans="1:5" ht="19">
      <c r="A43" s="33">
        <v>45961</v>
      </c>
      <c r="B43" s="34" t="s">
        <v>27</v>
      </c>
      <c r="C43" s="33">
        <v>45960</v>
      </c>
      <c r="D43" s="32">
        <v>627858266</v>
      </c>
      <c r="E43" s="35">
        <v>890</v>
      </c>
    </row>
    <row r="44" spans="1:5" ht="38">
      <c r="A44" s="33">
        <v>45962</v>
      </c>
      <c r="B44" s="34" t="s">
        <v>20</v>
      </c>
      <c r="C44" s="33">
        <v>45962</v>
      </c>
      <c r="D44" s="32">
        <v>628019992</v>
      </c>
      <c r="E44" s="35">
        <v>290</v>
      </c>
    </row>
    <row r="45" spans="1:5" ht="19">
      <c r="A45" s="33">
        <v>45962</v>
      </c>
      <c r="B45" s="34" t="s">
        <v>21</v>
      </c>
      <c r="C45" s="33">
        <v>45962</v>
      </c>
      <c r="D45" s="32">
        <v>628015539</v>
      </c>
      <c r="E45" s="35">
        <v>1246</v>
      </c>
    </row>
    <row r="46" spans="1:5" ht="19">
      <c r="A46" s="33">
        <v>45962</v>
      </c>
      <c r="B46" s="34" t="s">
        <v>21</v>
      </c>
      <c r="C46" s="33">
        <v>45961</v>
      </c>
      <c r="D46" s="32">
        <v>627933389</v>
      </c>
      <c r="E46" s="35">
        <v>3750</v>
      </c>
    </row>
    <row r="47" spans="1:5" ht="19">
      <c r="A47" s="33">
        <v>45962</v>
      </c>
      <c r="B47" s="34" t="s">
        <v>23</v>
      </c>
      <c r="C47" s="33">
        <v>45961</v>
      </c>
      <c r="D47" s="32">
        <v>627919571</v>
      </c>
      <c r="E47" s="35">
        <v>664</v>
      </c>
    </row>
    <row r="48" spans="1:5" ht="19">
      <c r="A48" s="33">
        <v>45962</v>
      </c>
      <c r="B48" s="34" t="s">
        <v>24</v>
      </c>
      <c r="C48" s="33">
        <v>45960</v>
      </c>
      <c r="D48" s="32">
        <v>627871656</v>
      </c>
      <c r="E48" s="35">
        <v>316</v>
      </c>
    </row>
    <row r="49" spans="1:5" ht="38">
      <c r="A49" s="33">
        <v>45962</v>
      </c>
      <c r="B49" s="34" t="s">
        <v>20</v>
      </c>
      <c r="C49" s="33">
        <v>45960</v>
      </c>
      <c r="D49" s="32">
        <v>627846314</v>
      </c>
      <c r="E49" s="35">
        <v>210</v>
      </c>
    </row>
    <row r="50" spans="1:5" ht="38">
      <c r="A50" s="33">
        <v>45962</v>
      </c>
      <c r="B50" s="34" t="s">
        <v>20</v>
      </c>
      <c r="C50" s="33">
        <v>45959</v>
      </c>
      <c r="D50" s="32">
        <v>627816930</v>
      </c>
      <c r="E50" s="35">
        <v>200</v>
      </c>
    </row>
    <row r="51" spans="1:5" ht="19">
      <c r="A51" s="33">
        <v>45963</v>
      </c>
      <c r="B51" s="34" t="s">
        <v>17</v>
      </c>
      <c r="C51" s="33">
        <v>45963</v>
      </c>
      <c r="D51" s="32">
        <v>628108771</v>
      </c>
      <c r="E51" s="35">
        <v>1200</v>
      </c>
    </row>
    <row r="52" spans="1:5" ht="19">
      <c r="A52" s="33">
        <v>45963</v>
      </c>
      <c r="B52" s="34" t="s">
        <v>18</v>
      </c>
      <c r="C52" s="33">
        <v>45963</v>
      </c>
      <c r="D52" s="32">
        <v>628090876</v>
      </c>
      <c r="E52" s="35">
        <v>750</v>
      </c>
    </row>
    <row r="53" spans="1:5" ht="19">
      <c r="A53" s="33">
        <v>45963</v>
      </c>
      <c r="B53" s="34" t="s">
        <v>17</v>
      </c>
      <c r="C53" s="33">
        <v>45961</v>
      </c>
      <c r="D53" s="32">
        <v>627958135</v>
      </c>
      <c r="E53" s="35">
        <v>430</v>
      </c>
    </row>
    <row r="54" spans="1:5" ht="19">
      <c r="A54" s="33">
        <v>45963</v>
      </c>
      <c r="B54" s="34" t="s">
        <v>28</v>
      </c>
      <c r="C54" s="33">
        <v>45959</v>
      </c>
      <c r="D54" s="32">
        <v>627843619</v>
      </c>
      <c r="E54" s="35">
        <v>740</v>
      </c>
    </row>
    <row r="55" spans="1:5" ht="19">
      <c r="A55" s="33">
        <v>45963</v>
      </c>
      <c r="B55" s="34" t="s">
        <v>28</v>
      </c>
      <c r="C55" s="33">
        <v>45957</v>
      </c>
      <c r="D55" s="32">
        <v>627703540</v>
      </c>
      <c r="E55" s="35">
        <v>555</v>
      </c>
    </row>
    <row r="56" spans="1:5" ht="19">
      <c r="A56" s="33">
        <v>45963</v>
      </c>
      <c r="B56" s="34" t="s">
        <v>17</v>
      </c>
      <c r="C56" s="33">
        <v>45957</v>
      </c>
      <c r="D56" s="32">
        <v>627647054</v>
      </c>
      <c r="E56" s="35">
        <v>600</v>
      </c>
    </row>
    <row r="57" spans="1:5" ht="19">
      <c r="A57" s="33">
        <v>45963</v>
      </c>
      <c r="B57" s="34" t="s">
        <v>28</v>
      </c>
      <c r="C57" s="33">
        <v>45954</v>
      </c>
      <c r="D57" s="32">
        <v>627470861</v>
      </c>
      <c r="E57" s="35">
        <v>368</v>
      </c>
    </row>
    <row r="58" spans="1:5" ht="19">
      <c r="A58" s="33">
        <v>45963</v>
      </c>
      <c r="B58" s="34" t="s">
        <v>17</v>
      </c>
      <c r="C58" s="33">
        <v>45954</v>
      </c>
      <c r="D58" s="32">
        <v>627463339</v>
      </c>
      <c r="E58" s="35">
        <v>500</v>
      </c>
    </row>
    <row r="59" spans="1:5" ht="19">
      <c r="A59" s="33">
        <v>45967</v>
      </c>
      <c r="B59" s="34" t="s">
        <v>47</v>
      </c>
      <c r="C59" s="33">
        <v>45949</v>
      </c>
      <c r="D59" s="32">
        <v>627080694</v>
      </c>
      <c r="E59" s="35">
        <v>550</v>
      </c>
    </row>
    <row r="60" spans="1:5" ht="19">
      <c r="A60" s="33">
        <v>45969</v>
      </c>
      <c r="B60" s="34" t="s">
        <v>63</v>
      </c>
      <c r="C60" s="33">
        <v>45969</v>
      </c>
      <c r="D60" s="32">
        <v>628610640</v>
      </c>
      <c r="E60" s="35">
        <v>920</v>
      </c>
    </row>
    <row r="61" spans="1:5" ht="19">
      <c r="A61" s="33">
        <v>45969</v>
      </c>
      <c r="B61" s="34" t="s">
        <v>65</v>
      </c>
      <c r="C61" s="33">
        <v>45969</v>
      </c>
      <c r="D61" s="32">
        <v>628604598</v>
      </c>
      <c r="E61" s="35">
        <v>164</v>
      </c>
    </row>
    <row r="62" spans="1:5" ht="38">
      <c r="A62" s="33">
        <v>45969</v>
      </c>
      <c r="B62" s="34" t="s">
        <v>66</v>
      </c>
      <c r="C62" s="33">
        <v>45968</v>
      </c>
      <c r="D62" s="32">
        <v>628571099</v>
      </c>
      <c r="E62" s="35">
        <v>150</v>
      </c>
    </row>
    <row r="63" spans="1:5" ht="19">
      <c r="A63" s="33">
        <v>45969</v>
      </c>
      <c r="B63" s="34" t="s">
        <v>39</v>
      </c>
      <c r="C63" s="33">
        <v>45953</v>
      </c>
      <c r="D63" s="32">
        <v>627362912</v>
      </c>
      <c r="E63" s="35">
        <v>2100</v>
      </c>
    </row>
    <row r="64" spans="1:5" ht="19">
      <c r="A64" s="33">
        <v>45970</v>
      </c>
      <c r="B64" s="34" t="s">
        <v>62</v>
      </c>
      <c r="C64" s="33">
        <v>45969</v>
      </c>
      <c r="D64" s="32">
        <v>628669635</v>
      </c>
      <c r="E64" s="35">
        <v>906</v>
      </c>
    </row>
    <row r="65" spans="1:5" ht="19">
      <c r="A65" s="33">
        <v>45970</v>
      </c>
      <c r="B65" s="34" t="s">
        <v>9</v>
      </c>
      <c r="C65" s="33">
        <v>45969</v>
      </c>
      <c r="D65" s="32">
        <v>628617443</v>
      </c>
      <c r="E65" s="35">
        <v>978</v>
      </c>
    </row>
    <row r="66" spans="1:5" ht="19">
      <c r="A66" s="33">
        <v>45970</v>
      </c>
      <c r="B66" s="34" t="s">
        <v>11</v>
      </c>
      <c r="C66" s="33">
        <v>45968</v>
      </c>
      <c r="D66" s="32">
        <v>628592090</v>
      </c>
      <c r="E66" s="35">
        <v>390</v>
      </c>
    </row>
    <row r="67" spans="1:5" ht="19">
      <c r="A67" s="33">
        <v>45970</v>
      </c>
      <c r="B67" s="34" t="s">
        <v>13</v>
      </c>
      <c r="C67" s="33">
        <v>45966</v>
      </c>
      <c r="D67" s="32">
        <v>628367891</v>
      </c>
      <c r="E67" s="35">
        <v>628</v>
      </c>
    </row>
    <row r="68" spans="1:5" ht="19">
      <c r="A68" s="33">
        <v>45971</v>
      </c>
      <c r="B68" s="34" t="s">
        <v>64</v>
      </c>
      <c r="C68" s="33">
        <v>45969</v>
      </c>
      <c r="D68" s="32">
        <v>628609463</v>
      </c>
      <c r="E68" s="35">
        <v>64</v>
      </c>
    </row>
    <row r="69" spans="1:5" ht="19">
      <c r="A69" s="33">
        <v>45971</v>
      </c>
      <c r="B69" s="34" t="s">
        <v>31</v>
      </c>
      <c r="C69" s="33">
        <v>45957</v>
      </c>
      <c r="D69" s="32">
        <v>627638460</v>
      </c>
      <c r="E69" s="35">
        <v>1800</v>
      </c>
    </row>
    <row r="70" spans="1:5" ht="19">
      <c r="A70" s="33">
        <v>45976</v>
      </c>
      <c r="B70" s="34" t="s">
        <v>12</v>
      </c>
      <c r="C70" s="33">
        <v>45968</v>
      </c>
      <c r="D70" s="32">
        <v>628563460</v>
      </c>
      <c r="E70" s="35">
        <v>180</v>
      </c>
    </row>
    <row r="71" spans="1:5" ht="38">
      <c r="A71" s="33">
        <v>45976</v>
      </c>
      <c r="B71" s="34" t="s">
        <v>67</v>
      </c>
      <c r="C71" s="33">
        <v>45965</v>
      </c>
      <c r="D71" s="32">
        <v>628260091</v>
      </c>
      <c r="E71" s="35">
        <v>2396</v>
      </c>
    </row>
    <row r="72" spans="1:5" ht="19">
      <c r="A72" s="33">
        <v>45977</v>
      </c>
      <c r="B72" s="34" t="s">
        <v>8</v>
      </c>
      <c r="C72" s="33">
        <v>45970</v>
      </c>
      <c r="D72" s="32">
        <v>628720186</v>
      </c>
      <c r="E72" s="35">
        <v>90</v>
      </c>
    </row>
    <row r="73" spans="1:5" ht="19">
      <c r="A73" s="33">
        <v>45977</v>
      </c>
      <c r="B73" s="34" t="s">
        <v>16</v>
      </c>
      <c r="C73" s="33">
        <v>45963</v>
      </c>
      <c r="D73" s="32">
        <v>628131104</v>
      </c>
      <c r="E73" s="35">
        <v>290</v>
      </c>
    </row>
    <row r="74" spans="1:5" ht="19">
      <c r="A74" s="33">
        <v>45977</v>
      </c>
      <c r="B74" s="34" t="s">
        <v>59</v>
      </c>
      <c r="C74" s="33">
        <v>45942</v>
      </c>
      <c r="D74" s="32">
        <v>626433704</v>
      </c>
      <c r="E74" s="35">
        <v>260</v>
      </c>
    </row>
    <row r="75" spans="1:5" ht="19">
      <c r="A75" s="33">
        <v>45977</v>
      </c>
      <c r="B75" s="34" t="s">
        <v>69</v>
      </c>
      <c r="C75" s="33">
        <v>45976</v>
      </c>
      <c r="D75" s="32">
        <v>629215491</v>
      </c>
      <c r="E75" s="35">
        <v>400</v>
      </c>
    </row>
    <row r="76" spans="1:5" ht="19">
      <c r="A76" s="33">
        <v>45978</v>
      </c>
      <c r="B76" s="34" t="s">
        <v>32</v>
      </c>
      <c r="C76" s="33">
        <v>45957</v>
      </c>
      <c r="D76" s="32">
        <v>627634622</v>
      </c>
      <c r="E76" s="35">
        <v>160</v>
      </c>
    </row>
    <row r="77" spans="1:5" ht="19">
      <c r="A77" s="33">
        <v>45978</v>
      </c>
      <c r="B77" s="34" t="s">
        <v>70</v>
      </c>
      <c r="C77" s="33">
        <v>45976</v>
      </c>
      <c r="D77" s="32">
        <v>629257440</v>
      </c>
      <c r="E77" s="35">
        <v>616</v>
      </c>
    </row>
    <row r="78" spans="1:5" ht="19">
      <c r="A78" s="33">
        <v>45978</v>
      </c>
      <c r="B78" s="34" t="s">
        <v>70</v>
      </c>
      <c r="C78" s="33">
        <v>45978</v>
      </c>
      <c r="D78" s="32">
        <v>629343727</v>
      </c>
      <c r="E78" s="35">
        <v>950</v>
      </c>
    </row>
    <row r="79" spans="1:5" ht="19">
      <c r="A79" s="33">
        <v>45980</v>
      </c>
      <c r="B79" s="34" t="s">
        <v>71</v>
      </c>
      <c r="C79" s="33">
        <v>45978</v>
      </c>
      <c r="D79" s="32">
        <v>629373364</v>
      </c>
      <c r="E79" s="35">
        <v>320</v>
      </c>
    </row>
    <row r="80" spans="1:5" ht="58" customHeight="1">
      <c r="A80" s="62">
        <v>45984</v>
      </c>
      <c r="B80" s="63" t="s">
        <v>25</v>
      </c>
      <c r="C80" s="62">
        <v>45960</v>
      </c>
      <c r="D80" s="64">
        <v>627869931</v>
      </c>
      <c r="E80" s="65">
        <v>796</v>
      </c>
    </row>
    <row r="81" spans="1:5" customFormat="1" ht="26" customHeight="1">
      <c r="A81" s="8">
        <v>45985</v>
      </c>
      <c r="B81" s="7" t="s">
        <v>7</v>
      </c>
      <c r="C81" s="8">
        <v>45972</v>
      </c>
      <c r="D81" s="7">
        <v>628892894</v>
      </c>
      <c r="E81" s="20">
        <v>320</v>
      </c>
    </row>
    <row r="82" spans="1:5" customFormat="1" ht="42" customHeight="1">
      <c r="A82" s="8">
        <v>45988</v>
      </c>
      <c r="B82" s="7" t="s">
        <v>29</v>
      </c>
      <c r="C82" s="8">
        <v>45959</v>
      </c>
      <c r="D82" s="7">
        <v>627797888</v>
      </c>
      <c r="E82" s="20">
        <v>3040</v>
      </c>
    </row>
    <row r="83" spans="1:5" customFormat="1" ht="36" customHeight="1">
      <c r="A83" s="8">
        <v>45988</v>
      </c>
      <c r="B83" s="7" t="s">
        <v>29</v>
      </c>
      <c r="C83" s="8">
        <v>45941</v>
      </c>
      <c r="D83" s="7">
        <v>626375342</v>
      </c>
      <c r="E83" s="20">
        <v>2500</v>
      </c>
    </row>
    <row r="84" spans="1:5" customFormat="1" ht="37" customHeight="1">
      <c r="A84" s="8">
        <v>45989</v>
      </c>
      <c r="B84" s="7" t="s">
        <v>35</v>
      </c>
      <c r="C84" s="8">
        <v>45955</v>
      </c>
      <c r="D84" s="7">
        <v>627528784</v>
      </c>
      <c r="E84" s="20">
        <v>1520</v>
      </c>
    </row>
    <row r="85" spans="1:5" customFormat="1" ht="48" customHeight="1">
      <c r="A85" s="8">
        <v>45989</v>
      </c>
      <c r="B85" s="7" t="s">
        <v>72</v>
      </c>
      <c r="C85" s="8">
        <v>45978</v>
      </c>
      <c r="D85" s="7">
        <v>629377210</v>
      </c>
      <c r="E85" s="20">
        <v>20.7</v>
      </c>
    </row>
    <row r="86" spans="1:5" customFormat="1" ht="40" customHeight="1">
      <c r="A86" s="8">
        <v>45989</v>
      </c>
      <c r="B86" s="7" t="s">
        <v>72</v>
      </c>
      <c r="C86" s="8">
        <v>45982</v>
      </c>
      <c r="D86" s="7">
        <v>629650332</v>
      </c>
      <c r="E86" s="20">
        <v>17.100000000000001</v>
      </c>
    </row>
    <row r="87" spans="1:5" customFormat="1" ht="31" customHeight="1">
      <c r="A87" s="8">
        <v>45992</v>
      </c>
      <c r="B87" s="7" t="s">
        <v>19</v>
      </c>
      <c r="C87" s="8">
        <v>45962</v>
      </c>
      <c r="D87" s="7">
        <v>628079145</v>
      </c>
      <c r="E87" s="20">
        <v>17.100000000000001</v>
      </c>
    </row>
    <row r="88" spans="1:5" customFormat="1" ht="39" customHeight="1">
      <c r="A88" s="8">
        <v>45992</v>
      </c>
      <c r="B88" s="7" t="s">
        <v>19</v>
      </c>
      <c r="C88" s="8">
        <v>45979</v>
      </c>
      <c r="D88" s="7">
        <v>629429207</v>
      </c>
      <c r="E88" s="20">
        <v>17.100000000000001</v>
      </c>
    </row>
    <row r="89" spans="1:5" customFormat="1" ht="44" customHeight="1">
      <c r="A89" s="8">
        <v>45997</v>
      </c>
      <c r="B89" s="7" t="s">
        <v>15</v>
      </c>
      <c r="C89" s="8">
        <v>45964</v>
      </c>
      <c r="D89" s="7">
        <v>628212708</v>
      </c>
      <c r="E89" s="20">
        <v>3800</v>
      </c>
    </row>
    <row r="90" spans="1:5" customFormat="1" ht="49" customHeight="1">
      <c r="A90" s="8">
        <v>45999</v>
      </c>
      <c r="B90" s="7" t="s">
        <v>45</v>
      </c>
      <c r="C90" s="8">
        <v>45950</v>
      </c>
      <c r="D90" s="7">
        <v>627156830</v>
      </c>
      <c r="E90" s="20">
        <v>450</v>
      </c>
    </row>
    <row r="91" spans="1:5" customFormat="1" ht="60" customHeight="1">
      <c r="A91" s="8">
        <v>46006</v>
      </c>
      <c r="B91" s="7" t="s">
        <v>14</v>
      </c>
      <c r="C91" s="8">
        <v>45965</v>
      </c>
      <c r="D91" s="7">
        <v>628257370</v>
      </c>
      <c r="E91" s="20">
        <v>550</v>
      </c>
    </row>
    <row r="92" spans="1:5" customFormat="1" ht="57" customHeight="1">
      <c r="A92" s="8">
        <v>46012</v>
      </c>
      <c r="B92" s="7" t="s">
        <v>10</v>
      </c>
      <c r="C92" s="8">
        <v>45969</v>
      </c>
      <c r="D92" s="7">
        <v>628601096</v>
      </c>
      <c r="E92" s="20">
        <v>234</v>
      </c>
    </row>
    <row r="93" spans="1:5">
      <c r="D93" s="36" t="s">
        <v>111</v>
      </c>
      <c r="E93" s="37">
        <f>SUBTOTAL(109,Table2[Sale Amount])</f>
        <v>70581.77</v>
      </c>
    </row>
  </sheetData>
  <pageMargins left="0.7" right="0.7" top="0.75" bottom="0.75" header="0.3" footer="0.3"/>
  <pageSetup scale="40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01F2-7592-43CA-80C5-4F485B3E89FB}">
  <sheetPr>
    <tabColor theme="5" tint="0.59999389629810485"/>
    <pageSetUpPr fitToPage="1"/>
  </sheetPr>
  <dimension ref="A1:E33"/>
  <sheetViews>
    <sheetView zoomScale="175" zoomScaleNormal="175" workbookViewId="0">
      <selection activeCell="C11" sqref="C11:C12"/>
    </sheetView>
  </sheetViews>
  <sheetFormatPr baseColWidth="10" defaultColWidth="8.83203125" defaultRowHeight="14"/>
  <cols>
    <col min="1" max="1" width="9.6640625" bestFit="1" customWidth="1"/>
    <col min="2" max="2" width="38.6640625" bestFit="1" customWidth="1"/>
    <col min="3" max="3" width="16.6640625" customWidth="1"/>
    <col min="4" max="4" width="13.33203125" customWidth="1"/>
    <col min="5" max="5" width="62" customWidth="1"/>
  </cols>
  <sheetData>
    <row r="1" spans="1:5">
      <c r="A1" s="53" t="s">
        <v>0</v>
      </c>
      <c r="B1" s="53" t="s">
        <v>1</v>
      </c>
      <c r="C1" s="53" t="s">
        <v>118</v>
      </c>
      <c r="D1" s="53" t="s">
        <v>119</v>
      </c>
    </row>
    <row r="2" spans="1:5" s="6" customFormat="1">
      <c r="A2" s="53"/>
      <c r="B2" s="53"/>
      <c r="C2" s="53"/>
      <c r="D2" s="53"/>
      <c r="E2" s="38" t="s">
        <v>5</v>
      </c>
    </row>
    <row r="3" spans="1:5">
      <c r="A3" s="8">
        <v>45934</v>
      </c>
      <c r="B3" s="7" t="s">
        <v>68</v>
      </c>
      <c r="C3" s="7">
        <v>623851403</v>
      </c>
      <c r="D3" s="20">
        <v>729.79</v>
      </c>
      <c r="E3" s="7" t="s">
        <v>109</v>
      </c>
    </row>
    <row r="4" spans="1:5" ht="15">
      <c r="A4" s="21">
        <v>45939</v>
      </c>
      <c r="B4" s="24" t="s">
        <v>128</v>
      </c>
      <c r="C4" s="22">
        <v>626086267</v>
      </c>
      <c r="D4" s="23">
        <v>138.34</v>
      </c>
      <c r="E4" s="24" t="s">
        <v>127</v>
      </c>
    </row>
    <row r="5" spans="1:5" s="16" customFormat="1">
      <c r="A5" s="8">
        <v>45949</v>
      </c>
      <c r="B5" s="7" t="s">
        <v>53</v>
      </c>
      <c r="C5" s="7">
        <v>626794229</v>
      </c>
      <c r="D5" s="20">
        <v>396.5</v>
      </c>
      <c r="E5" s="7" t="s">
        <v>106</v>
      </c>
    </row>
    <row r="6" spans="1:5">
      <c r="A6" s="8">
        <v>45951</v>
      </c>
      <c r="B6" s="7" t="s">
        <v>42</v>
      </c>
      <c r="C6" s="7">
        <v>627179772</v>
      </c>
      <c r="D6" s="20">
        <v>707</v>
      </c>
      <c r="E6" s="7" t="s">
        <v>108</v>
      </c>
    </row>
    <row r="7" spans="1:5" s="16" customFormat="1" ht="75" customHeight="1">
      <c r="A7" s="21">
        <v>45955</v>
      </c>
      <c r="B7" s="22" t="s">
        <v>38</v>
      </c>
      <c r="C7" s="22">
        <v>627453109</v>
      </c>
      <c r="D7" s="23">
        <v>67.599999999999994</v>
      </c>
      <c r="E7" s="24" t="s">
        <v>104</v>
      </c>
    </row>
    <row r="8" spans="1:5">
      <c r="A8" s="8">
        <v>45955</v>
      </c>
      <c r="B8" s="7" t="s">
        <v>40</v>
      </c>
      <c r="C8" s="7">
        <v>627251857</v>
      </c>
      <c r="D8" s="20">
        <v>187.2</v>
      </c>
      <c r="E8" s="7" t="s">
        <v>107</v>
      </c>
    </row>
    <row r="9" spans="1:5" ht="15">
      <c r="A9" s="8">
        <v>45956</v>
      </c>
      <c r="B9" s="22" t="s">
        <v>32</v>
      </c>
      <c r="C9" s="22">
        <v>627552784</v>
      </c>
      <c r="D9" s="20">
        <v>148.1</v>
      </c>
      <c r="E9" s="24" t="s">
        <v>107</v>
      </c>
    </row>
    <row r="10" spans="1:5" s="16" customFormat="1" ht="108" customHeight="1">
      <c r="A10" s="21">
        <v>45963</v>
      </c>
      <c r="B10" s="22" t="s">
        <v>17</v>
      </c>
      <c r="C10" s="22">
        <v>627587686</v>
      </c>
      <c r="D10" s="23">
        <v>465.5</v>
      </c>
      <c r="E10" s="24" t="s">
        <v>113</v>
      </c>
    </row>
    <row r="11" spans="1:5" s="16" customFormat="1" ht="29" customHeight="1">
      <c r="A11" s="21">
        <v>45984</v>
      </c>
      <c r="B11" s="24" t="s">
        <v>124</v>
      </c>
      <c r="C11" s="22">
        <v>627730756</v>
      </c>
      <c r="D11" s="23">
        <v>235.5</v>
      </c>
      <c r="E11" s="24" t="s">
        <v>126</v>
      </c>
    </row>
    <row r="12" spans="1:5" s="16" customFormat="1" ht="30">
      <c r="A12" s="21">
        <v>46011</v>
      </c>
      <c r="B12" s="24" t="s">
        <v>125</v>
      </c>
      <c r="C12" s="22">
        <v>631818167</v>
      </c>
      <c r="D12" s="23">
        <v>235.65</v>
      </c>
      <c r="E12" s="24" t="s">
        <v>127</v>
      </c>
    </row>
    <row r="13" spans="1:5">
      <c r="A13" s="54" t="s">
        <v>110</v>
      </c>
      <c r="B13" s="54"/>
      <c r="C13" s="39"/>
      <c r="D13" s="31">
        <f>SUM(D3:D12)</f>
        <v>3311.18</v>
      </c>
    </row>
    <row r="15" spans="1:5">
      <c r="D15" s="2"/>
    </row>
    <row r="16" spans="1:5">
      <c r="D16" s="2"/>
    </row>
    <row r="17" spans="1:5">
      <c r="D17" s="2"/>
    </row>
    <row r="18" spans="1:5">
      <c r="D18" s="2"/>
    </row>
    <row r="19" spans="1:5">
      <c r="D19" s="2"/>
    </row>
    <row r="20" spans="1:5">
      <c r="D20" s="2"/>
    </row>
    <row r="21" spans="1:5">
      <c r="D21" s="2"/>
    </row>
    <row r="22" spans="1:5">
      <c r="D22" s="2"/>
    </row>
    <row r="23" spans="1:5">
      <c r="A23" s="25"/>
      <c r="B23" s="25"/>
      <c r="C23" s="25"/>
      <c r="D23" s="25"/>
      <c r="E23" s="25"/>
    </row>
    <row r="24" spans="1:5">
      <c r="A24" s="8"/>
      <c r="B24" s="7"/>
      <c r="C24" s="7"/>
      <c r="D24" s="20"/>
      <c r="E24" s="7"/>
    </row>
    <row r="25" spans="1:5">
      <c r="A25" s="8"/>
      <c r="B25" s="7"/>
      <c r="C25" s="7"/>
      <c r="D25" s="20"/>
      <c r="E25" s="7"/>
    </row>
    <row r="26" spans="1:5">
      <c r="A26" s="8"/>
      <c r="B26" s="7"/>
      <c r="C26" s="7"/>
      <c r="D26" s="20"/>
      <c r="E26" s="7"/>
    </row>
    <row r="27" spans="1:5">
      <c r="A27" s="8"/>
      <c r="B27" s="7"/>
      <c r="C27" s="7"/>
      <c r="D27" s="20"/>
      <c r="E27" s="7"/>
    </row>
    <row r="28" spans="1:5">
      <c r="A28" s="8"/>
      <c r="B28" s="7"/>
      <c r="C28" s="7"/>
      <c r="D28" s="20"/>
      <c r="E28" s="7"/>
    </row>
    <row r="29" spans="1:5">
      <c r="A29" s="21"/>
      <c r="B29" s="22"/>
      <c r="C29" s="22"/>
      <c r="D29" s="23"/>
      <c r="E29" s="24"/>
    </row>
    <row r="30" spans="1:5">
      <c r="A30" s="8"/>
      <c r="B30" s="7"/>
      <c r="C30" s="7"/>
      <c r="D30" s="20"/>
      <c r="E30" s="7"/>
    </row>
    <row r="31" spans="1:5">
      <c r="A31" s="8"/>
      <c r="B31" s="22"/>
      <c r="C31" s="22"/>
      <c r="D31" s="20"/>
      <c r="E31" s="24"/>
    </row>
    <row r="32" spans="1:5">
      <c r="A32" s="21"/>
      <c r="B32" s="22"/>
      <c r="C32" s="22"/>
      <c r="D32" s="23"/>
      <c r="E32" s="24"/>
    </row>
    <row r="33" spans="1:4">
      <c r="A33" s="55"/>
      <c r="B33" s="55"/>
      <c r="D33" s="2"/>
    </row>
  </sheetData>
  <sortState ref="A3:E13">
    <sortCondition ref="A3:A13"/>
  </sortState>
  <mergeCells count="6">
    <mergeCell ref="D1:D2"/>
    <mergeCell ref="A13:B13"/>
    <mergeCell ref="A33:B33"/>
    <mergeCell ref="A1:A2"/>
    <mergeCell ref="B1:B2"/>
    <mergeCell ref="C1:C2"/>
  </mergeCells>
  <pageMargins left="0.7" right="0.7" top="0.75" bottom="0.75" header="0.3" footer="0.3"/>
  <pageSetup scale="8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9F75-5EA3-1647-AE93-008FC82FE2C1}">
  <sheetPr>
    <pageSetUpPr fitToPage="1"/>
  </sheetPr>
  <dimension ref="A8:G14"/>
  <sheetViews>
    <sheetView workbookViewId="0">
      <selection activeCell="B21" sqref="B21"/>
    </sheetView>
  </sheetViews>
  <sheetFormatPr baseColWidth="10" defaultRowHeight="14"/>
  <cols>
    <col min="1" max="1" width="9.6640625" bestFit="1" customWidth="1"/>
    <col min="2" max="2" width="28" customWidth="1"/>
    <col min="3" max="3" width="8.6640625" bestFit="1" customWidth="1"/>
    <col min="4" max="4" width="9.83203125" bestFit="1" customWidth="1"/>
    <col min="5" max="5" width="10.1640625" bestFit="1" customWidth="1"/>
    <col min="6" max="6" width="12.33203125" bestFit="1" customWidth="1"/>
    <col min="7" max="7" width="68.83203125" customWidth="1"/>
  </cols>
  <sheetData>
    <row r="8" spans="1:7">
      <c r="E8" s="53" t="s">
        <v>120</v>
      </c>
      <c r="F8" s="53" t="s">
        <v>6</v>
      </c>
    </row>
    <row r="9" spans="1:7" ht="15">
      <c r="A9" s="25" t="s">
        <v>0</v>
      </c>
      <c r="B9" s="25" t="s">
        <v>1</v>
      </c>
      <c r="C9" s="25" t="s">
        <v>2</v>
      </c>
      <c r="D9" s="40" t="s">
        <v>3</v>
      </c>
      <c r="E9" s="53"/>
      <c r="F9" s="53"/>
      <c r="G9" s="51" t="s">
        <v>5</v>
      </c>
    </row>
    <row r="10" spans="1:7" ht="30">
      <c r="A10" s="8">
        <v>45949</v>
      </c>
      <c r="B10" s="52" t="s">
        <v>48</v>
      </c>
      <c r="C10" s="8">
        <v>45949</v>
      </c>
      <c r="D10" s="7">
        <v>627038674</v>
      </c>
      <c r="E10" s="20">
        <v>130</v>
      </c>
      <c r="F10" s="7">
        <v>626957487</v>
      </c>
      <c r="G10" s="52" t="s">
        <v>105</v>
      </c>
    </row>
    <row r="11" spans="1:7" ht="30">
      <c r="A11" s="8">
        <v>45951</v>
      </c>
      <c r="B11" s="52" t="s">
        <v>42</v>
      </c>
      <c r="C11" s="8">
        <v>45951</v>
      </c>
      <c r="D11" s="7">
        <v>627199139</v>
      </c>
      <c r="E11" s="20">
        <v>850</v>
      </c>
      <c r="F11" s="7">
        <v>627179772</v>
      </c>
      <c r="G11" s="52" t="s">
        <v>108</v>
      </c>
    </row>
    <row r="12" spans="1:7" ht="30">
      <c r="A12" s="8">
        <v>45951</v>
      </c>
      <c r="B12" s="52" t="s">
        <v>42</v>
      </c>
      <c r="C12" s="8">
        <v>45951</v>
      </c>
      <c r="D12" s="7">
        <v>627202621</v>
      </c>
      <c r="E12" s="20">
        <v>954</v>
      </c>
      <c r="F12" s="7">
        <v>627189073</v>
      </c>
      <c r="G12" s="52" t="s">
        <v>112</v>
      </c>
    </row>
    <row r="13" spans="1:7" ht="75">
      <c r="A13" s="21">
        <v>45955</v>
      </c>
      <c r="B13" s="24" t="s">
        <v>38</v>
      </c>
      <c r="C13" s="21">
        <v>45954</v>
      </c>
      <c r="D13" s="22">
        <v>627458242</v>
      </c>
      <c r="E13" s="23">
        <v>90</v>
      </c>
      <c r="F13" s="22">
        <v>627453109</v>
      </c>
      <c r="G13" s="24" t="s">
        <v>104</v>
      </c>
    </row>
    <row r="14" spans="1:7">
      <c r="A14" s="56" t="s">
        <v>110</v>
      </c>
      <c r="B14" s="56"/>
      <c r="C14" s="56"/>
      <c r="D14" s="56"/>
      <c r="E14" s="31">
        <f>SUM(E10:E13)</f>
        <v>2024</v>
      </c>
    </row>
  </sheetData>
  <mergeCells count="3">
    <mergeCell ref="A14:D14"/>
    <mergeCell ref="E8:E9"/>
    <mergeCell ref="F8:F9"/>
  </mergeCells>
  <pageMargins left="0.7" right="0.7" top="0.75" bottom="0.75" header="0.3" footer="0.3"/>
  <pageSetup scale="57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21AD-67DE-4305-8280-AC6EB2369A3E}">
  <sheetPr>
    <tabColor theme="3" tint="0.89999084444715716"/>
    <pageSetUpPr fitToPage="1"/>
  </sheetPr>
  <dimension ref="A1:F3"/>
  <sheetViews>
    <sheetView workbookViewId="0">
      <selection activeCell="C9" sqref="C9"/>
    </sheetView>
  </sheetViews>
  <sheetFormatPr baseColWidth="10" defaultColWidth="8.83203125" defaultRowHeight="14"/>
  <cols>
    <col min="1" max="1" width="9.6640625" bestFit="1" customWidth="1"/>
    <col min="2" max="2" width="33" bestFit="1" customWidth="1"/>
    <col min="3" max="3" width="8.6640625" bestFit="1" customWidth="1"/>
    <col min="4" max="4" width="9.83203125" bestFit="1" customWidth="1"/>
    <col min="5" max="5" width="11.33203125" bestFit="1" customWidth="1"/>
    <col min="6" max="6" width="86.1640625" customWidth="1"/>
  </cols>
  <sheetData>
    <row r="1" spans="1:6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</row>
    <row r="2" spans="1:6" s="16" customFormat="1" ht="30">
      <c r="A2" s="21">
        <v>45963</v>
      </c>
      <c r="B2" s="22" t="s">
        <v>17</v>
      </c>
      <c r="C2" s="21">
        <v>45954</v>
      </c>
      <c r="D2" s="22">
        <v>627456284</v>
      </c>
      <c r="E2" s="23">
        <v>500</v>
      </c>
      <c r="F2" s="24" t="s">
        <v>115</v>
      </c>
    </row>
    <row r="3" spans="1:6">
      <c r="A3" s="57" t="s">
        <v>110</v>
      </c>
      <c r="B3" s="57"/>
      <c r="C3" s="57"/>
      <c r="D3" s="57"/>
      <c r="E3" s="41">
        <v>500</v>
      </c>
    </row>
  </sheetData>
  <mergeCells count="1">
    <mergeCell ref="A3:D3"/>
  </mergeCells>
  <pageMargins left="0.7" right="0.7" top="0.75" bottom="0.75" header="0.3" footer="0.3"/>
  <pageSetup scale="5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343F-6B60-4E02-AB21-1EA569739B1D}">
  <sheetPr>
    <tabColor theme="1" tint="4.9989318521683403E-2"/>
  </sheetPr>
  <dimension ref="A1:I49"/>
  <sheetViews>
    <sheetView workbookViewId="0">
      <selection sqref="A1:E30"/>
    </sheetView>
  </sheetViews>
  <sheetFormatPr baseColWidth="10" defaultColWidth="8.83203125" defaultRowHeight="14"/>
  <cols>
    <col min="1" max="1" width="10.1640625" bestFit="1" customWidth="1"/>
    <col min="2" max="2" width="9.5" bestFit="1" customWidth="1"/>
    <col min="3" max="3" width="18.1640625" customWidth="1"/>
    <col min="4" max="4" width="17.5" customWidth="1"/>
    <col min="5" max="5" width="14.83203125" customWidth="1"/>
  </cols>
  <sheetData>
    <row r="1" spans="1:9">
      <c r="A1" s="58" t="s">
        <v>73</v>
      </c>
      <c r="B1" s="59" t="s">
        <v>74</v>
      </c>
      <c r="C1" s="59" t="s">
        <v>75</v>
      </c>
      <c r="D1" s="59" t="s">
        <v>116</v>
      </c>
      <c r="E1" s="60" t="s">
        <v>117</v>
      </c>
    </row>
    <row r="2" spans="1:9">
      <c r="A2" s="58"/>
      <c r="B2" s="59"/>
      <c r="C2" s="59"/>
      <c r="D2" s="59"/>
      <c r="E2" s="60"/>
    </row>
    <row r="3" spans="1:9">
      <c r="A3" s="26">
        <v>45951</v>
      </c>
      <c r="B3" s="27">
        <v>0.57291666666666663</v>
      </c>
      <c r="C3" s="28" t="s">
        <v>77</v>
      </c>
      <c r="D3" s="29">
        <v>18887209452</v>
      </c>
      <c r="E3" s="7">
        <v>6154953133</v>
      </c>
    </row>
    <row r="4" spans="1:9">
      <c r="A4" s="10">
        <v>45951</v>
      </c>
      <c r="B4" s="9">
        <v>0.60486111111111107</v>
      </c>
      <c r="C4" s="17" t="s">
        <v>78</v>
      </c>
      <c r="D4" s="7">
        <v>18887209452</v>
      </c>
      <c r="E4" s="7">
        <v>6154953133</v>
      </c>
    </row>
    <row r="5" spans="1:9">
      <c r="A5" s="10">
        <v>45953</v>
      </c>
      <c r="B5" s="9">
        <v>0.87916666666666665</v>
      </c>
      <c r="C5" s="17" t="s">
        <v>79</v>
      </c>
      <c r="D5" s="7">
        <v>18887209452</v>
      </c>
      <c r="E5" s="7">
        <v>6154953133</v>
      </c>
      <c r="I5" s="3"/>
    </row>
    <row r="6" spans="1:9">
      <c r="A6" s="10">
        <v>45954</v>
      </c>
      <c r="B6" s="9">
        <v>0.44722222222222224</v>
      </c>
      <c r="C6" s="17" t="s">
        <v>80</v>
      </c>
      <c r="D6" s="7">
        <v>18887209452</v>
      </c>
      <c r="E6" s="7">
        <v>6154953133</v>
      </c>
      <c r="I6" s="3"/>
    </row>
    <row r="7" spans="1:9">
      <c r="A7" s="10">
        <v>45954</v>
      </c>
      <c r="B7" s="9">
        <v>0.73958333333333337</v>
      </c>
      <c r="C7" s="17" t="s">
        <v>81</v>
      </c>
      <c r="D7" s="7">
        <v>18887209452</v>
      </c>
      <c r="E7" s="7">
        <v>6154953133</v>
      </c>
      <c r="I7" s="3"/>
    </row>
    <row r="8" spans="1:9">
      <c r="A8" s="10">
        <v>45954</v>
      </c>
      <c r="B8" s="9">
        <v>0.84375</v>
      </c>
      <c r="C8" s="17" t="s">
        <v>82</v>
      </c>
      <c r="D8" s="7">
        <v>18887209452</v>
      </c>
      <c r="E8" s="7">
        <v>6154953133</v>
      </c>
      <c r="I8" s="3"/>
    </row>
    <row r="9" spans="1:9">
      <c r="A9" s="10">
        <v>45955</v>
      </c>
      <c r="B9" s="9">
        <v>0.41249999999999998</v>
      </c>
      <c r="C9" s="17" t="s">
        <v>83</v>
      </c>
      <c r="D9" s="7">
        <v>18887209452</v>
      </c>
      <c r="E9" s="7">
        <v>6154953133</v>
      </c>
      <c r="I9" s="3"/>
    </row>
    <row r="10" spans="1:9">
      <c r="A10" s="10">
        <v>45956</v>
      </c>
      <c r="B10" s="9">
        <v>0.4</v>
      </c>
      <c r="C10" s="17" t="s">
        <v>84</v>
      </c>
      <c r="D10" s="7">
        <v>18887209452</v>
      </c>
      <c r="E10" s="7">
        <v>6154953133</v>
      </c>
      <c r="I10" s="5"/>
    </row>
    <row r="11" spans="1:9">
      <c r="A11" s="10">
        <v>45956</v>
      </c>
      <c r="B11" s="9">
        <v>0.45833333333333331</v>
      </c>
      <c r="C11" s="17" t="s">
        <v>85</v>
      </c>
      <c r="D11" s="7">
        <v>18887209452</v>
      </c>
      <c r="E11" s="7">
        <v>6154953133</v>
      </c>
    </row>
    <row r="12" spans="1:9">
      <c r="A12" s="10">
        <v>45956</v>
      </c>
      <c r="B12" s="9">
        <v>0.6069444444444444</v>
      </c>
      <c r="C12" s="17" t="s">
        <v>86</v>
      </c>
      <c r="D12" s="7">
        <v>18887209452</v>
      </c>
      <c r="E12" s="7">
        <v>6154953133</v>
      </c>
    </row>
    <row r="13" spans="1:9">
      <c r="A13" s="10">
        <v>45963</v>
      </c>
      <c r="B13" s="9">
        <v>0.40972222222222221</v>
      </c>
      <c r="C13" s="17" t="s">
        <v>87</v>
      </c>
      <c r="D13" s="7">
        <v>18887209452</v>
      </c>
      <c r="E13" s="7">
        <v>6154953133</v>
      </c>
    </row>
    <row r="14" spans="1:9">
      <c r="A14" s="10">
        <v>45963</v>
      </c>
      <c r="B14" s="9">
        <v>0.45416666666666666</v>
      </c>
      <c r="C14" s="17" t="s">
        <v>88</v>
      </c>
      <c r="D14" s="7">
        <v>18887209452</v>
      </c>
      <c r="E14" s="7">
        <v>6154953133</v>
      </c>
    </row>
    <row r="15" spans="1:9">
      <c r="A15" s="10">
        <v>45963</v>
      </c>
      <c r="B15" s="9">
        <v>0.77430555555555558</v>
      </c>
      <c r="C15" s="17" t="s">
        <v>89</v>
      </c>
      <c r="D15" s="7">
        <v>18887209452</v>
      </c>
      <c r="E15" s="7">
        <v>6154953133</v>
      </c>
    </row>
    <row r="16" spans="1:9">
      <c r="A16" s="10">
        <v>45965</v>
      </c>
      <c r="B16" s="9">
        <v>0.83958333333333335</v>
      </c>
      <c r="C16" s="17" t="s">
        <v>90</v>
      </c>
      <c r="D16" s="7">
        <v>18887209452</v>
      </c>
      <c r="E16" s="7">
        <v>6154953133</v>
      </c>
    </row>
    <row r="17" spans="1:5">
      <c r="A17" s="10">
        <v>45972</v>
      </c>
      <c r="B17" s="9">
        <v>0.49236111111111114</v>
      </c>
      <c r="C17" s="17" t="s">
        <v>91</v>
      </c>
      <c r="D17" s="7">
        <v>18887209452</v>
      </c>
      <c r="E17" s="7">
        <v>6154953133</v>
      </c>
    </row>
    <row r="18" spans="1:5">
      <c r="A18" s="10">
        <v>45972</v>
      </c>
      <c r="B18" s="9">
        <v>0.83263888888888893</v>
      </c>
      <c r="C18" s="17" t="s">
        <v>92</v>
      </c>
      <c r="D18" s="7">
        <v>18887209452</v>
      </c>
      <c r="E18" s="7">
        <v>6154953133</v>
      </c>
    </row>
    <row r="19" spans="1:5">
      <c r="A19" s="10">
        <v>45972</v>
      </c>
      <c r="B19" s="9">
        <v>0.83819444444444446</v>
      </c>
      <c r="C19" s="17" t="s">
        <v>93</v>
      </c>
      <c r="D19" s="7">
        <v>18887209452</v>
      </c>
      <c r="E19" s="7">
        <v>6154953133</v>
      </c>
    </row>
    <row r="20" spans="1:5">
      <c r="A20" s="10">
        <v>45973</v>
      </c>
      <c r="B20" s="9">
        <v>0.90833333333333333</v>
      </c>
      <c r="C20" s="17" t="s">
        <v>100</v>
      </c>
      <c r="D20" s="7">
        <v>8667882480</v>
      </c>
      <c r="E20" s="7">
        <v>6154953133</v>
      </c>
    </row>
    <row r="21" spans="1:5">
      <c r="A21" s="10">
        <v>45974</v>
      </c>
      <c r="B21" s="9">
        <v>0.67708333333333337</v>
      </c>
      <c r="C21" s="17" t="s">
        <v>94</v>
      </c>
      <c r="D21" s="7">
        <v>18887209452</v>
      </c>
      <c r="E21" s="7">
        <v>6154953133</v>
      </c>
    </row>
    <row r="22" spans="1:5">
      <c r="A22" s="10">
        <v>45974</v>
      </c>
      <c r="B22" s="9">
        <v>0.7416666666666667</v>
      </c>
      <c r="C22" s="17" t="s">
        <v>95</v>
      </c>
      <c r="D22" s="7">
        <v>18887209452</v>
      </c>
      <c r="E22" s="7">
        <v>6154953133</v>
      </c>
    </row>
    <row r="23" spans="1:5">
      <c r="A23" s="10">
        <v>45976</v>
      </c>
      <c r="B23" s="9">
        <v>0.44722222222222224</v>
      </c>
      <c r="C23" s="17" t="s">
        <v>96</v>
      </c>
      <c r="D23" s="7">
        <v>18887209452</v>
      </c>
      <c r="E23" s="7">
        <v>6154953133</v>
      </c>
    </row>
    <row r="24" spans="1:5">
      <c r="A24" s="10">
        <v>45976</v>
      </c>
      <c r="B24" s="9">
        <v>0.66666666666666663</v>
      </c>
      <c r="C24" s="17" t="s">
        <v>97</v>
      </c>
      <c r="D24" s="7">
        <v>18887209452</v>
      </c>
      <c r="E24" s="7">
        <v>6154953133</v>
      </c>
    </row>
    <row r="25" spans="1:5">
      <c r="A25" s="10">
        <v>45976</v>
      </c>
      <c r="B25" s="9">
        <v>0.59166666666666667</v>
      </c>
      <c r="C25" s="17" t="s">
        <v>101</v>
      </c>
      <c r="D25" s="7">
        <v>8667882480</v>
      </c>
      <c r="E25" s="7">
        <v>6154953133</v>
      </c>
    </row>
    <row r="26" spans="1:5">
      <c r="A26" s="10">
        <v>45976</v>
      </c>
      <c r="B26" s="9">
        <v>0.90069444444444446</v>
      </c>
      <c r="C26" s="17" t="s">
        <v>102</v>
      </c>
      <c r="D26" s="7">
        <v>8667882480</v>
      </c>
      <c r="E26" s="7">
        <v>6154953133</v>
      </c>
    </row>
    <row r="27" spans="1:5">
      <c r="A27" s="10">
        <v>45977</v>
      </c>
      <c r="B27" s="9">
        <v>0.57222222222222219</v>
      </c>
      <c r="C27" s="17" t="s">
        <v>98</v>
      </c>
      <c r="D27" s="7">
        <v>18887209452</v>
      </c>
      <c r="E27" s="7">
        <v>6154953133</v>
      </c>
    </row>
    <row r="28" spans="1:5">
      <c r="A28" s="10">
        <v>45977</v>
      </c>
      <c r="B28" s="9">
        <v>0.65694444444444444</v>
      </c>
      <c r="C28" s="17" t="s">
        <v>99</v>
      </c>
      <c r="D28" s="7">
        <v>18887209452</v>
      </c>
      <c r="E28" s="7">
        <v>6154953133</v>
      </c>
    </row>
    <row r="29" spans="1:5">
      <c r="A29" s="11">
        <v>45977</v>
      </c>
      <c r="B29" s="12">
        <v>0.65347222222222223</v>
      </c>
      <c r="C29" s="18" t="s">
        <v>100</v>
      </c>
      <c r="D29" s="13">
        <v>8667882480</v>
      </c>
      <c r="E29" s="7">
        <v>6154953133</v>
      </c>
    </row>
    <row r="30" spans="1:5">
      <c r="B30" s="14" t="s">
        <v>76</v>
      </c>
      <c r="C30" s="19" t="s">
        <v>103</v>
      </c>
      <c r="D30" s="15"/>
    </row>
    <row r="31" spans="1:5">
      <c r="A31" s="1"/>
      <c r="B31" s="3"/>
      <c r="C31" s="4"/>
    </row>
    <row r="32" spans="1:5">
      <c r="A32" s="1"/>
      <c r="B32" s="3"/>
      <c r="C32" s="4"/>
    </row>
    <row r="33" spans="1:3">
      <c r="A33" s="1"/>
      <c r="B33" s="3"/>
      <c r="C33" s="4"/>
    </row>
    <row r="34" spans="1:3">
      <c r="A34" s="1"/>
      <c r="B34" s="3"/>
      <c r="C34" s="4"/>
    </row>
    <row r="35" spans="1:3">
      <c r="A35" s="1"/>
      <c r="B35" s="3"/>
      <c r="C35" s="4"/>
    </row>
    <row r="36" spans="1:3">
      <c r="A36" s="1"/>
      <c r="B36" s="3"/>
      <c r="C36" s="4"/>
    </row>
    <row r="37" spans="1:3">
      <c r="A37" s="1"/>
      <c r="B37" s="3"/>
      <c r="C37" s="4"/>
    </row>
    <row r="38" spans="1:3">
      <c r="A38" s="1"/>
      <c r="B38" s="3"/>
      <c r="C38" s="4"/>
    </row>
    <row r="39" spans="1:3">
      <c r="A39" s="1"/>
      <c r="B39" s="3"/>
      <c r="C39" s="4"/>
    </row>
    <row r="40" spans="1:3">
      <c r="A40" s="1"/>
      <c r="B40" s="3"/>
      <c r="C40" s="4"/>
    </row>
    <row r="41" spans="1:3">
      <c r="A41" s="1"/>
      <c r="B41" s="3"/>
      <c r="C41" s="4"/>
    </row>
    <row r="42" spans="1:3">
      <c r="A42" s="1"/>
      <c r="B42" s="3"/>
      <c r="C42" s="4"/>
    </row>
    <row r="43" spans="1:3">
      <c r="A43" s="1"/>
      <c r="B43" s="3"/>
      <c r="C43" s="4"/>
    </row>
    <row r="44" spans="1:3">
      <c r="A44" s="1"/>
      <c r="B44" s="3"/>
      <c r="C44" s="4"/>
    </row>
    <row r="45" spans="1:3">
      <c r="A45" s="1"/>
      <c r="B45" s="3"/>
      <c r="C45" s="4"/>
    </row>
    <row r="46" spans="1:3">
      <c r="A46" s="1"/>
      <c r="C46" s="4"/>
    </row>
    <row r="47" spans="1:3">
      <c r="A47" s="1"/>
      <c r="C47" s="4"/>
    </row>
    <row r="48" spans="1:3">
      <c r="A48" s="1"/>
      <c r="C48" s="4"/>
    </row>
    <row r="49" spans="1:1">
      <c r="A49" s="1"/>
    </row>
  </sheetData>
  <sortState ref="A3:D29">
    <sortCondition ref="A3:A29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Unpaid Sales</vt:lpstr>
      <vt:lpstr>Unpaid Refunds</vt:lpstr>
      <vt:lpstr>Erroneous Charges</vt:lpstr>
      <vt:lpstr>Erroneous Cancellations</vt:lpstr>
      <vt:lpstr>Call Log</vt:lpstr>
      <vt:lpstr>'Erroneous Cancellations'!Print_Area</vt:lpstr>
      <vt:lpstr>'Erroneous Charges'!Print_Area</vt:lpstr>
      <vt:lpstr>'Unpaid Refunds'!Print_Area</vt:lpstr>
      <vt:lpstr>'Unpaid Sales'!Print_Area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deGraauw</dc:creator>
  <cp:lastModifiedBy>Brad Clements</cp:lastModifiedBy>
  <cp:lastPrinted>2026-01-02T19:40:41Z</cp:lastPrinted>
  <dcterms:created xsi:type="dcterms:W3CDTF">2025-11-16T21:29:35Z</dcterms:created>
  <dcterms:modified xsi:type="dcterms:W3CDTF">2026-01-02T20:24:14Z</dcterms:modified>
</cp:coreProperties>
</file>